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3680" activeTab="0"/>
  </bookViews>
  <sheets>
    <sheet name="收支总表" sheetId="1" r:id="rId1"/>
  </sheets>
  <definedNames>
    <definedName name="_xlnm.Print_Area" localSheetId="0">'收支总表'!$A$1:$F$44</definedName>
    <definedName name="_xlnm.Print_Titles" localSheetId="0">'收支总表'!$1:$5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<sst xmlns="http://schemas.openxmlformats.org/spreadsheetml/2006/main" count="95" uniqueCount="82">
  <si>
    <t>2016年部门综合预算收支总表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</si>
  <si>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</si>
  <si>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</si>
  <si>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</si>
  <si>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</si>
  <si>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</si>
  <si>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支出功能分科目（按大?）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</si>
  <si>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</si>
  <si>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</si>
  <si>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</si>
  <si>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</si>
  <si>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1、基本支出</t>
  </si>
  <si>
    <t xml:space="preserve">    (1)公共预算拨款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</si>
  <si>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</si>
  <si>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</si>
  <si>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</si>
  <si>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</si>
  <si>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</si>
  <si>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</si>
  <si>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</si>
  <si>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</si>
  <si>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2、上级补助收入</t>
  </si>
  <si>
    <t xml:space="preserve">  5、教育支出</t>
  </si>
  <si>
    <t xml:space="preserve">  2、项目支出</t>
  </si>
  <si>
    <t xml:space="preserve">  3、事业收入</t>
  </si>
  <si>
    <t xml:space="preserve">  6、科学技术支出</t>
  </si>
  <si>
    <t xml:space="preserve">      其中：纳入财政专户管理的收费</t>
  </si>
  <si>
    <t xml:space="preserve">  7、文化体育与传媒支出</t>
  </si>
  <si>
    <t xml:space="preserve">  4、事业单位经营收入</t>
  </si>
  <si>
    <t xml:space="preserve">  8、社会保障和就业支出</t>
  </si>
  <si>
    <t xml:space="preserve">  5、附属单位上缴收入</t>
  </si>
  <si>
    <t xml:space="preserve">  9、社会保险基金支出</t>
  </si>
  <si>
    <t xml:space="preserve">       (4)对企事业单位的补助</t>
  </si>
  <si>
    <t xml:space="preserve">  6、其他收入</t>
  </si>
  <si>
    <t xml:space="preserve">  10、医疗卫生与计划生育支出</t>
  </si>
  <si>
    <t xml:space="preserve">       (5)转移性支出</t>
  </si>
  <si>
    <t>二、部门管理的专项资金(未分解部分)</t>
  </si>
  <si>
    <t xml:space="preserve">  11、节能环保支出</t>
  </si>
  <si>
    <t xml:space="preserve">       (6)债务利息支出</t>
  </si>
  <si>
    <t xml:space="preserve">  12、城乡社区支出</t>
  </si>
  <si>
    <t xml:space="preserve">       (7)基本建设支出</t>
  </si>
  <si>
    <t xml:space="preserve">  13、农林水支出</t>
  </si>
  <si>
    <t xml:space="preserve">       (8)其他资本性支出</t>
  </si>
  <si>
    <t xml:space="preserve">  14、交通运输支出</t>
  </si>
  <si>
    <t xml:space="preserve">       (9)其他支出</t>
  </si>
  <si>
    <t xml:space="preserve">  15、资源勘探信息等支出</t>
  </si>
  <si>
    <t xml:space="preserve">  3、上缴上级支出</t>
  </si>
  <si>
    <t xml:space="preserve">  16、商业服务业等支出</t>
  </si>
  <si>
    <t xml:space="preserve">  4、事业单位经营支出</t>
  </si>
  <si>
    <t xml:space="preserve">  17、金融支出</t>
  </si>
  <si>
    <t xml:space="preserve">  5、对附属单位补助支出</t>
  </si>
  <si>
    <t xml:space="preserve">  18、援助其他地区支出</t>
  </si>
  <si>
    <t xml:space="preserve">  19、国土海洋气象等支出</t>
  </si>
  <si>
    <t xml:space="preserve">  (1)工资福利支出</t>
  </si>
  <si>
    <t xml:space="preserve">  20、住房保障支出</t>
  </si>
  <si>
    <t xml:space="preserve">  (2)商品和服务支出</t>
  </si>
  <si>
    <t xml:space="preserve">  21、粮油物资储备支出</t>
  </si>
  <si>
    <t xml:space="preserve">  (3)对个人和家庭的补助</t>
  </si>
  <si>
    <t xml:space="preserve">  22、国有资本经营预算支出</t>
  </si>
  <si>
    <t xml:space="preserve">  (4)对企事业单位的补助</t>
  </si>
  <si>
    <t xml:space="preserve">  23、预备费</t>
  </si>
  <si>
    <t xml:space="preserve">  (5)转移性支出</t>
  </si>
  <si>
    <t xml:space="preserve">  24、其他支出</t>
  </si>
  <si>
    <t xml:space="preserve">  (6)债务利息支出</t>
  </si>
  <si>
    <t xml:space="preserve">  25、转移性支出</t>
  </si>
  <si>
    <t xml:space="preserve">  (7)基本建设支出</t>
  </si>
  <si>
    <t xml:space="preserve">  26、债务还本支出</t>
  </si>
  <si>
    <t xml:space="preserve">  (8)其他资本性支出</t>
  </si>
  <si>
    <t xml:space="preserve">  27、债务付息支出</t>
  </si>
  <si>
    <t xml:space="preserve">  (9)其他支出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</si>
  <si>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</si>
  <si>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</si>
  <si>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</si>
  <si>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</si>
  <si>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</si>
  <si>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</si>
  <si>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</si>
  <si>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</si>
  <si>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</si>
  <si>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非财政拨款资金结余</t>
  </si>
  <si>
    <t>收入总计</t>
  </si>
  <si>
    <t>支出总计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</si>
</sst>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* _-&quot;¥&quot;#,##0;* \-&quot;¥&quot;#,##0;* _-&quot;¥&quot;&quot;-&quot;;@"/>
    <numFmt numFmtId="181" formatCode="* #,##0;* \-#,##0;* &quot;-&quot;;@"/>
    <numFmt numFmtId="182" formatCode="* _-&quot;¥&quot;#,##0.00;* \-&quot;¥&quot;#,##0.00;* _-&quot;¥&quot;&quot;-&quot;??;@"/>
    <numFmt numFmtId="183" formatCode="* #,##0.00;* \-#,##0.00;* &quot;-&quot;??;@"/>
    <numFmt numFmtId="184" formatCode="&quot;¥&quot;* _-#,##0;&quot;¥&quot;* \-#,##0;&quot;¥&quot;* _-&quot;-&quot;;@"/>
    <numFmt numFmtId="185" formatCode="&quot;¥&quot;* _-#,##0.00;&quot;¥&quot;* \-#,##0.00;&quot;¥&quot;* _-&quot;-&quot;??;@"/>
    <numFmt numFmtId="186" formatCode="#,##0.0000"/>
    <numFmt numFmtId="187" formatCode="00"/>
    <numFmt numFmtId="188" formatCode="0000"/>
    <numFmt numFmtId="189" formatCode="* #,##0.00;* \-#,##0.00;* &quot;&quot;??;@"/>
    <numFmt numFmtId="190" formatCode=";;"/>
  </numFmts>
  <fonts count="2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3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23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4" fillId="0" borderId="11" xfId="0" applyNumberFormat="1" applyFont="1" applyFill="1" applyBorder="1" applyAlignment="1" applyProtection="1">
      <alignment horizontal="center" vertical="center"/>
      <protection/>
    </xf>
    <xf numFmtId="0" fontId="24" fillId="0" borderId="11" xfId="0" applyNumberFormat="1" applyFont="1" applyFill="1" applyBorder="1" applyAlignment="1" applyProtection="1">
      <alignment horizontal="center" vertical="center"/>
      <protection/>
    </xf>
    <xf numFmtId="0" fontId="24" fillId="0" borderId="11" xfId="0" applyNumberFormat="1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ill="1" applyBorder="1" applyAlignment="1">
      <alignment horizontal="left"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25" fillId="0" borderId="11" xfId="0" applyFont="1" applyFill="1" applyBorder="1" applyAlignment="1">
      <alignment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Border="1" applyAlignment="1">
      <alignment/>
    </xf>
    <xf numFmtId="0" fontId="25" fillId="0" borderId="11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vertical="center" wrapText="1"/>
    </xf>
    <xf numFmtId="0" fontId="25" fillId="0" borderId="11" xfId="0" applyFont="1" applyFill="1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left" vertical="center" wrapText="1"/>
    </xf>
    <xf numFmtId="4" fontId="0" fillId="0" borderId="12" xfId="0" applyNumberForma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0" fontId="25" fillId="0" borderId="13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2" fontId="0" fillId="0" borderId="11" xfId="0" applyNumberFormat="1" applyFill="1" applyBorder="1" applyAlignment="1" applyProtection="1">
      <alignment horizontal="center" vertical="center"/>
      <protection/>
    </xf>
    <xf numFmtId="4" fontId="0" fillId="0" borderId="15" xfId="0" applyNumberFormat="1" applyBorder="1" applyAlignment="1">
      <alignment horizontal="right" vertical="center" wrapText="1"/>
    </xf>
    <xf numFmtId="4" fontId="0" fillId="0" borderId="15" xfId="0" applyNumberFormat="1" applyFill="1" applyBorder="1" applyAlignment="1">
      <alignment horizontal="right" vertical="center" wrapText="1"/>
    </xf>
    <xf numFmtId="4" fontId="0" fillId="0" borderId="11" xfId="0" applyNumberFormat="1" applyBorder="1" applyAlignment="1">
      <alignment horizontal="right" vertical="center" wrapText="1"/>
    </xf>
    <xf numFmtId="2" fontId="24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tabSelected="1" zoomScalePageLayoutView="0" workbookViewId="0" topLeftCell="A25">
      <selection activeCell="A36" sqref="A36"/>
    </sheetView>
  </sheetViews>
  <sheetFormatPr defaultColWidth="7.16015625" defaultRowHeight="12.75" customHeight="1"/>
  <cols>
    <col min="1" max="1" width="41" style="0" customWidth="1"/>
    <col min="2" max="2" width="16.83203125" style="0" customWidth="1"/>
    <col min="3" max="3" width="36.33203125" style="0" customWidth="1"/>
    <col min="4" max="4" width="16.83203125" style="0" customWidth="1"/>
    <col min="5" max="5" width="38.16015625" style="0" customWidth="1"/>
    <col min="6" max="6" width="14" style="0" customWidth="1"/>
  </cols>
  <sheetData>
    <row r="1" spans="1:6" ht="22.5" customHeight="1">
      <c r="A1" s="1"/>
      <c r="B1" s="2"/>
      <c r="C1" s="2"/>
      <c r="D1" s="2"/>
      <c r="E1" s="2"/>
      <c r="F1" s="3"/>
    </row>
    <row r="2" spans="1:6" ht="22.5" customHeight="1">
      <c r="A2" s="4" t="s">
        <v>0</v>
      </c>
      <c r="B2" s="5"/>
      <c r="C2" s="5"/>
      <c r="D2" s="5"/>
      <c r="E2" s="5"/>
      <c r="F2" s="5"/>
    </row>
    <row r="3" spans="1:6" ht="22.5" customHeight="1">
      <c r="A3" s="6"/>
      <c r="B3" s="6"/>
      <c r="C3" s="7"/>
      <c r="D3" s="7"/>
      <c r="E3" s="8"/>
      <c r="F3" s="9" t="s">
        <v>1</v>
      </c>
    </row>
    <row r="4" spans="1:6" ht="22.5" customHeight="1">
      <c r="A4" s="10" t="s">
        <v>2</v>
      </c>
      <c r="B4" s="10"/>
      <c r="C4" s="10" t="s">
        <v>3</v>
      </c>
      <c r="D4" s="10"/>
      <c r="E4" s="10"/>
      <c r="F4" s="10"/>
    </row>
    <row r="5" spans="1:6" ht="22.5" customHeight="1">
      <c r="A5" s="11" t="s">
        <v>4</v>
      </c>
      <c r="B5" s="11" t="s">
        <v>5</v>
      </c>
      <c r="C5" s="12" t="s">
        <v>6</v>
      </c>
      <c r="D5" s="13" t="s">
        <v>5</v>
      </c>
      <c r="E5" s="11" t="s">
        <v>7</v>
      </c>
      <c r="F5" s="11" t="s">
        <v>5</v>
      </c>
    </row>
    <row r="6" spans="1:6" ht="22.5" customHeight="1">
      <c r="A6" s="14" t="s">
        <v>8</v>
      </c>
      <c r="B6" s="15">
        <f>SUM(B7,B11,B12,B14,B15,B16)</f>
        <v>919184.07</v>
      </c>
      <c r="C6" s="14" t="s">
        <v>8</v>
      </c>
      <c r="D6" s="15">
        <f>SUM(D7:D34)</f>
        <v>1163842.39</v>
      </c>
      <c r="E6" s="16" t="s">
        <v>8</v>
      </c>
      <c r="F6" s="15">
        <f>SUM(F7,F11,F21,F22,F23)</f>
        <v>1163842.39</v>
      </c>
    </row>
    <row r="7" spans="1:6" ht="22.5" customHeight="1">
      <c r="A7" s="17" t="s">
        <v>9</v>
      </c>
      <c r="B7" s="15">
        <v>329244.6</v>
      </c>
      <c r="C7" s="18" t="s">
        <v>10</v>
      </c>
      <c r="D7" s="15">
        <v>0</v>
      </c>
      <c r="E7" s="16" t="s">
        <v>11</v>
      </c>
      <c r="F7" s="15">
        <v>815919.34</v>
      </c>
    </row>
    <row r="8" spans="1:8" ht="22.5" customHeight="1">
      <c r="A8" s="17" t="s">
        <v>12</v>
      </c>
      <c r="B8" s="15">
        <v>329244.6</v>
      </c>
      <c r="C8" s="18" t="s">
        <v>13</v>
      </c>
      <c r="D8" s="15">
        <v>0</v>
      </c>
      <c r="E8" s="16" t="s">
        <v>14</v>
      </c>
      <c r="F8" s="15">
        <v>425801.67</v>
      </c>
      <c r="H8" s="19"/>
    </row>
    <row r="9" spans="1:6" ht="22.5" customHeight="1">
      <c r="A9" s="20" t="s">
        <v>15</v>
      </c>
      <c r="B9" s="15">
        <v>37403</v>
      </c>
      <c r="C9" s="18" t="s">
        <v>16</v>
      </c>
      <c r="D9" s="15">
        <v>0</v>
      </c>
      <c r="E9" s="16" t="s">
        <v>17</v>
      </c>
      <c r="F9" s="15">
        <v>233235.99</v>
      </c>
    </row>
    <row r="10" spans="1:6" ht="22.5" customHeight="1">
      <c r="A10" s="17" t="s">
        <v>18</v>
      </c>
      <c r="B10" s="15">
        <v>0</v>
      </c>
      <c r="C10" s="18" t="s">
        <v>19</v>
      </c>
      <c r="D10" s="15">
        <v>0</v>
      </c>
      <c r="E10" s="16" t="s">
        <v>20</v>
      </c>
      <c r="F10" s="15">
        <v>156881.68</v>
      </c>
    </row>
    <row r="11" spans="1:6" ht="22.5" customHeight="1">
      <c r="A11" s="17" t="s">
        <v>21</v>
      </c>
      <c r="B11" s="15">
        <v>0</v>
      </c>
      <c r="C11" s="18" t="s">
        <v>22</v>
      </c>
      <c r="D11" s="15">
        <v>1041998.96</v>
      </c>
      <c r="E11" s="16" t="s">
        <v>23</v>
      </c>
      <c r="F11" s="15">
        <v>341469.92</v>
      </c>
    </row>
    <row r="12" spans="1:6" ht="22.5" customHeight="1">
      <c r="A12" s="17" t="s">
        <v>24</v>
      </c>
      <c r="B12" s="15">
        <v>502617.79</v>
      </c>
      <c r="C12" s="18" t="s">
        <v>25</v>
      </c>
      <c r="D12" s="15">
        <v>0</v>
      </c>
      <c r="E12" s="16" t="s">
        <v>14</v>
      </c>
      <c r="F12" s="15">
        <v>15</v>
      </c>
    </row>
    <row r="13" spans="1:6" ht="22.5" customHeight="1">
      <c r="A13" s="17" t="s">
        <v>26</v>
      </c>
      <c r="B13" s="15">
        <v>427936.02</v>
      </c>
      <c r="C13" s="18" t="s">
        <v>27</v>
      </c>
      <c r="D13" s="15">
        <v>0</v>
      </c>
      <c r="E13" s="16" t="s">
        <v>17</v>
      </c>
      <c r="F13" s="15">
        <v>108262.31</v>
      </c>
    </row>
    <row r="14" spans="1:6" ht="22.5" customHeight="1">
      <c r="A14" s="17" t="s">
        <v>28</v>
      </c>
      <c r="B14" s="15">
        <v>6923.13</v>
      </c>
      <c r="C14" s="18" t="s">
        <v>29</v>
      </c>
      <c r="D14" s="15">
        <v>68351.49</v>
      </c>
      <c r="E14" s="16" t="s">
        <v>20</v>
      </c>
      <c r="F14" s="15">
        <v>0</v>
      </c>
    </row>
    <row r="15" spans="1:6" ht="22.5" customHeight="1">
      <c r="A15" s="21" t="s">
        <v>30</v>
      </c>
      <c r="B15" s="15">
        <v>0</v>
      </c>
      <c r="C15" s="18" t="s">
        <v>31</v>
      </c>
      <c r="D15" s="15">
        <v>0</v>
      </c>
      <c r="E15" s="16" t="s">
        <v>32</v>
      </c>
      <c r="F15" s="15">
        <v>0</v>
      </c>
    </row>
    <row r="16" spans="1:6" ht="22.5" customHeight="1">
      <c r="A16" s="21" t="s">
        <v>33</v>
      </c>
      <c r="B16" s="15">
        <v>80398.55</v>
      </c>
      <c r="C16" s="18" t="s">
        <v>34</v>
      </c>
      <c r="D16" s="15">
        <v>7865</v>
      </c>
      <c r="E16" s="16" t="s">
        <v>35</v>
      </c>
      <c r="F16" s="15">
        <v>0</v>
      </c>
    </row>
    <row r="17" spans="1:6" ht="22.5" customHeight="1">
      <c r="A17" s="21" t="s">
        <v>36</v>
      </c>
      <c r="B17" s="15">
        <v>464356</v>
      </c>
      <c r="C17" s="18" t="s">
        <v>37</v>
      </c>
      <c r="D17" s="15">
        <v>0</v>
      </c>
      <c r="E17" s="16" t="s">
        <v>38</v>
      </c>
      <c r="F17" s="15">
        <v>0</v>
      </c>
    </row>
    <row r="18" spans="1:6" ht="22.5" customHeight="1">
      <c r="A18" s="21"/>
      <c r="B18" s="22"/>
      <c r="C18" s="18" t="s">
        <v>39</v>
      </c>
      <c r="D18" s="15">
        <v>0</v>
      </c>
      <c r="E18" s="16" t="s">
        <v>40</v>
      </c>
      <c r="F18" s="15">
        <v>0</v>
      </c>
    </row>
    <row r="19" spans="1:6" ht="22.5" customHeight="1">
      <c r="A19" s="23"/>
      <c r="B19" s="24"/>
      <c r="C19" s="18" t="s">
        <v>41</v>
      </c>
      <c r="D19" s="15">
        <v>0</v>
      </c>
      <c r="E19" s="16" t="s">
        <v>42</v>
      </c>
      <c r="F19" s="15">
        <v>229587.21</v>
      </c>
    </row>
    <row r="20" spans="1:6" ht="22.5" customHeight="1">
      <c r="A20" s="23"/>
      <c r="B20" s="22"/>
      <c r="C20" s="18" t="s">
        <v>43</v>
      </c>
      <c r="D20" s="15">
        <v>0</v>
      </c>
      <c r="E20" s="16" t="s">
        <v>44</v>
      </c>
      <c r="F20" s="15">
        <v>3605.4</v>
      </c>
    </row>
    <row r="21" spans="1:6" ht="22.5" customHeight="1">
      <c r="A21" s="25"/>
      <c r="B21" s="22"/>
      <c r="C21" s="18" t="s">
        <v>45</v>
      </c>
      <c r="D21" s="15">
        <v>0</v>
      </c>
      <c r="E21" s="26" t="s">
        <v>46</v>
      </c>
      <c r="F21" s="15">
        <v>0</v>
      </c>
    </row>
    <row r="22" spans="1:6" ht="22.5" customHeight="1">
      <c r="A22" s="27"/>
      <c r="B22" s="22"/>
      <c r="C22" s="18" t="s">
        <v>47</v>
      </c>
      <c r="D22" s="15">
        <v>0</v>
      </c>
      <c r="E22" s="26" t="s">
        <v>48</v>
      </c>
      <c r="F22" s="15">
        <v>6453.13</v>
      </c>
    </row>
    <row r="23" spans="1:6" ht="22.5" customHeight="1">
      <c r="A23" s="28"/>
      <c r="B23" s="22"/>
      <c r="C23" s="18" t="s">
        <v>49</v>
      </c>
      <c r="D23" s="15">
        <v>0</v>
      </c>
      <c r="E23" s="26" t="s">
        <v>50</v>
      </c>
      <c r="F23" s="15">
        <v>0</v>
      </c>
    </row>
    <row r="24" spans="1:6" ht="22.5" customHeight="1">
      <c r="A24" s="28"/>
      <c r="B24" s="22"/>
      <c r="C24" s="18" t="s">
        <v>51</v>
      </c>
      <c r="D24" s="15">
        <v>0</v>
      </c>
      <c r="E24" s="26" t="s">
        <v>36</v>
      </c>
      <c r="F24" s="15">
        <v>464356</v>
      </c>
    </row>
    <row r="25" spans="1:6" ht="22.5" customHeight="1">
      <c r="A25" s="28"/>
      <c r="B25" s="22"/>
      <c r="C25" s="18" t="s">
        <v>52</v>
      </c>
      <c r="D25" s="15">
        <v>0</v>
      </c>
      <c r="E25" s="16" t="s">
        <v>53</v>
      </c>
      <c r="F25" s="15">
        <v>0</v>
      </c>
    </row>
    <row r="26" spans="1:6" ht="22.5" customHeight="1">
      <c r="A26" s="28"/>
      <c r="B26" s="22"/>
      <c r="C26" s="18" t="s">
        <v>54</v>
      </c>
      <c r="D26" s="15">
        <v>45626.94</v>
      </c>
      <c r="E26" s="16" t="s">
        <v>55</v>
      </c>
      <c r="F26" s="15">
        <v>464356</v>
      </c>
    </row>
    <row r="27" spans="1:6" ht="22.5" customHeight="1">
      <c r="A27" s="27"/>
      <c r="B27" s="24"/>
      <c r="C27" s="18" t="s">
        <v>56</v>
      </c>
      <c r="D27" s="15">
        <v>0</v>
      </c>
      <c r="E27" s="16" t="s">
        <v>57</v>
      </c>
      <c r="F27" s="15">
        <v>0</v>
      </c>
    </row>
    <row r="28" spans="1:6" ht="22.5" customHeight="1">
      <c r="A28" s="28"/>
      <c r="B28" s="22"/>
      <c r="C28" s="18" t="s">
        <v>58</v>
      </c>
      <c r="D28" s="15">
        <v>0</v>
      </c>
      <c r="E28" s="16" t="s">
        <v>59</v>
      </c>
      <c r="F28" s="15">
        <v>0</v>
      </c>
    </row>
    <row r="29" spans="1:6" ht="22.5" customHeight="1">
      <c r="A29" s="27"/>
      <c r="B29" s="24"/>
      <c r="C29" s="18" t="s">
        <v>60</v>
      </c>
      <c r="D29" s="15">
        <v>0</v>
      </c>
      <c r="E29" s="16" t="s">
        <v>61</v>
      </c>
      <c r="F29" s="15">
        <v>0</v>
      </c>
    </row>
    <row r="30" spans="1:6" ht="22.5" customHeight="1">
      <c r="A30" s="27"/>
      <c r="B30" s="22"/>
      <c r="C30" s="18" t="s">
        <v>62</v>
      </c>
      <c r="D30" s="15">
        <v>0</v>
      </c>
      <c r="E30" s="16" t="s">
        <v>63</v>
      </c>
      <c r="F30" s="15">
        <v>0</v>
      </c>
    </row>
    <row r="31" spans="1:6" ht="22.5" customHeight="1">
      <c r="A31" s="27"/>
      <c r="B31" s="22"/>
      <c r="C31" s="18" t="s">
        <v>64</v>
      </c>
      <c r="D31" s="15">
        <v>0</v>
      </c>
      <c r="E31" s="16" t="s">
        <v>65</v>
      </c>
      <c r="F31" s="15">
        <v>0</v>
      </c>
    </row>
    <row r="32" spans="1:6" ht="22.5" customHeight="1">
      <c r="A32" s="27"/>
      <c r="B32" s="22"/>
      <c r="C32" s="18" t="s">
        <v>66</v>
      </c>
      <c r="D32" s="15">
        <v>0</v>
      </c>
      <c r="E32" s="16" t="s">
        <v>67</v>
      </c>
      <c r="F32" s="15">
        <v>0</v>
      </c>
    </row>
    <row r="33" spans="1:6" ht="22.5" customHeight="1">
      <c r="A33" s="27"/>
      <c r="B33" s="22"/>
      <c r="C33" s="18" t="s">
        <v>68</v>
      </c>
      <c r="D33" s="15">
        <v>0</v>
      </c>
      <c r="E33" s="16" t="s">
        <v>69</v>
      </c>
      <c r="F33" s="15">
        <v>0</v>
      </c>
    </row>
    <row r="34" spans="1:6" ht="22.5" customHeight="1">
      <c r="A34" s="25"/>
      <c r="B34" s="22"/>
      <c r="C34" s="18" t="s">
        <v>70</v>
      </c>
      <c r="D34" s="15">
        <v>0</v>
      </c>
      <c r="E34" s="17"/>
      <c r="F34" s="29"/>
    </row>
    <row r="35" spans="1:6" ht="22.5" customHeight="1">
      <c r="A35" s="27"/>
      <c r="B35" s="22"/>
      <c r="C35" s="18" t="s">
        <v>36</v>
      </c>
      <c r="D35" s="15">
        <v>464356</v>
      </c>
      <c r="E35" s="17"/>
      <c r="F35" s="29"/>
    </row>
    <row r="36" spans="1:6" ht="22.5" customHeight="1">
      <c r="A36" s="27"/>
      <c r="B36" s="22"/>
      <c r="C36" s="30"/>
      <c r="D36" s="31"/>
      <c r="E36" s="17"/>
      <c r="F36" s="29"/>
    </row>
    <row r="37" spans="1:6" ht="18" customHeight="1">
      <c r="A37" s="13" t="s">
        <v>71</v>
      </c>
      <c r="B37" s="24">
        <f>SUM(B6,B17)</f>
        <v>1383540.0699999998</v>
      </c>
      <c r="C37" s="13" t="s">
        <v>72</v>
      </c>
      <c r="D37" s="31">
        <f>SUM(D6,D35)</f>
        <v>1628198.39</v>
      </c>
      <c r="E37" s="13" t="s">
        <v>72</v>
      </c>
      <c r="F37" s="29">
        <f>SUM(F6,F24)</f>
        <v>1628198.39</v>
      </c>
    </row>
    <row r="38" spans="1:6" ht="18" customHeight="1">
      <c r="A38" s="32" t="s">
        <v>73</v>
      </c>
      <c r="B38" s="22">
        <v>0</v>
      </c>
      <c r="C38" s="21" t="s">
        <v>74</v>
      </c>
      <c r="D38" s="33">
        <f>SUM(B44)-SUM(D37)-SUM(D39)</f>
        <v>0</v>
      </c>
      <c r="E38" s="21" t="s">
        <v>74</v>
      </c>
      <c r="F38" s="34">
        <f>D38</f>
        <v>0</v>
      </c>
    </row>
    <row r="39" spans="1:6" ht="18" customHeight="1">
      <c r="A39" s="18" t="s">
        <v>75</v>
      </c>
      <c r="B39" s="22">
        <v>300074.87</v>
      </c>
      <c r="C39" s="35" t="s">
        <v>76</v>
      </c>
      <c r="D39" s="15">
        <v>55416.55</v>
      </c>
      <c r="E39" s="36" t="s">
        <v>76</v>
      </c>
      <c r="F39" s="15">
        <v>55416.55</v>
      </c>
    </row>
    <row r="40" spans="1:6" ht="22.5" customHeight="1">
      <c r="A40" s="18" t="s">
        <v>77</v>
      </c>
      <c r="B40" s="22">
        <v>0</v>
      </c>
      <c r="C40" s="37"/>
      <c r="D40" s="38"/>
      <c r="E40" s="27"/>
      <c r="F40" s="39"/>
    </row>
    <row r="41" spans="1:6" ht="24.75" customHeight="1">
      <c r="A41" s="18" t="s">
        <v>78</v>
      </c>
      <c r="B41" s="22">
        <v>0</v>
      </c>
      <c r="C41" s="25"/>
      <c r="D41" s="40"/>
      <c r="E41" s="25"/>
      <c r="F41" s="40"/>
    </row>
    <row r="42" spans="1:6" ht="18" customHeight="1">
      <c r="A42" s="18" t="s">
        <v>79</v>
      </c>
      <c r="B42" s="22">
        <v>0</v>
      </c>
      <c r="C42" s="25"/>
      <c r="D42" s="40"/>
      <c r="E42" s="27"/>
      <c r="F42" s="40"/>
    </row>
    <row r="43" spans="1:6" ht="18" customHeight="1">
      <c r="A43" s="27"/>
      <c r="B43" s="24"/>
      <c r="C43" s="25"/>
      <c r="D43" s="40"/>
      <c r="E43" s="27"/>
      <c r="F43" s="40"/>
    </row>
    <row r="44" spans="1:6" ht="18" customHeight="1">
      <c r="A44" s="11" t="s">
        <v>80</v>
      </c>
      <c r="B44" s="24">
        <f>SUM(B37,B38,B39)</f>
        <v>1683614.94</v>
      </c>
      <c r="C44" s="41" t="s">
        <v>81</v>
      </c>
      <c r="D44" s="40">
        <f>SUM(D37,D38,D39)</f>
        <v>1683614.94</v>
      </c>
      <c r="E44" s="11" t="s">
        <v>81</v>
      </c>
      <c r="F44" s="15">
        <f>SUM(F37,F38,F39)</f>
        <v>1683614.94</v>
      </c>
    </row>
  </sheetData>
  <sheetProtection/>
  <mergeCells count="3">
    <mergeCell ref="A3:B3"/>
    <mergeCell ref="A4:B4"/>
    <mergeCell ref="C4:F4"/>
  </mergeCells>
  <printOptions horizontalCentered="1"/>
  <pageMargins left="0.16" right="0.16" top="0.25" bottom="0.3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李国</dc:creator>
  <cp:keywords/>
  <dc:description/>
  <cp:lastModifiedBy>李国</cp:lastModifiedBy>
  <dcterms:created xsi:type="dcterms:W3CDTF">2016-02-29T07:07:11Z</dcterms:created>
  <dcterms:modified xsi:type="dcterms:W3CDTF">2016-02-29T07:07:20Z</dcterms:modified>
  <cp:category/>
  <cp:version/>
  <cp:contentType/>
  <cp:contentStatus/>
</cp:coreProperties>
</file>